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/>
  <c r="F47"/>
  <c r="F44"/>
  <c r="E9"/>
  <c r="E34"/>
  <c r="E59"/>
  <c r="D44"/>
  <c r="E44"/>
  <c r="D59"/>
  <c r="D9"/>
  <c r="F9" l="1"/>
</calcChain>
</file>

<file path=xl/sharedStrings.xml><?xml version="1.0" encoding="utf-8"?>
<sst xmlns="http://schemas.openxmlformats.org/spreadsheetml/2006/main" count="108" uniqueCount="75">
  <si>
    <t>Наименование</t>
  </si>
  <si>
    <t>Раздел</t>
  </si>
  <si>
    <t>Подраздел</t>
  </si>
  <si>
    <t>План</t>
  </si>
  <si>
    <t>Факт</t>
  </si>
  <si>
    <t>Остаток</t>
  </si>
  <si>
    <t>Общегосударственные расходы</t>
  </si>
  <si>
    <t>01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</si>
  <si>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</si>
  <si>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</si>
  <si>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</si>
  <si>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</si>
  <si>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</si>
  <si>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</si>
  <si>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</si>
  <si>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</si>
  <si>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</si>
  <si>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</si>
  <si>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</si>
  <si>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</si>
  <si>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</si>
  <si>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</si>
  <si>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муниципаольная программа "Комрлексные меры  по профилактике правонарушений ….."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</si>
  <si>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</si>
  <si>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</si>
  <si>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</si>
  <si>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</si>
  <si>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</si>
  <si>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</si>
  <si>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</si>
  <si>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</si>
  <si>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</si>
  <si>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</si>
  <si>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</si>
  <si>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</si>
  <si>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</si>
  <si>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</si>
  <si>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</si>
  <si>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</si>
  <si>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</si>
  <si>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ЖКХ</t>
  </si>
  <si>
    <t>Образование</t>
  </si>
  <si>
    <t>07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</si>
  <si>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</si>
  <si>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</si>
  <si>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</si>
  <si>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</si>
  <si>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Культура,кинематография</t>
  </si>
  <si>
    <t>Культура</t>
  </si>
  <si>
    <t>Другие вопросы в области культуры и СМИ</t>
  </si>
  <si>
    <t>Здравоохранение</t>
  </si>
  <si>
    <t>Амбулаторная помощь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</si>
  <si>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</si>
  <si>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</si>
  <si>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</si>
  <si>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</si>
  <si>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</si>
  <si>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</si>
  <si>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</si>
  <si>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</si>
  <si>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</si>
  <si>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</si>
  <si>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</si>
  <si>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</si>
  <si>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</si>
  <si>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</si>
  <si>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</si>
  <si>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</si>
  <si>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Всего расходов</t>
  </si>
  <si>
    <t>Расходы бюджета внутригородского района "Кировский район" города Махачкалы на 1.01.2018г. по разделам и подразделам</t>
  </si>
  <si>
    <t>% исполнения</t>
  </si>
  <si>
    <t>Расходы  на осуществление полномочий по  составлению (изменению) списков кандидатов в присяжные заседатели Федеральных судов общей юрисдикции РФ</t>
  </si>
  <si>
    <t>на 1.01.2020г.</t>
  </si>
  <si>
    <t>Программа" Повышение квалификации  муниципальных служащихв РД"</t>
  </si>
  <si>
    <t>Приложение №2 к Решению Собрания депутатов внутригородского района "Кировский район" г.Махачкалы №45-1 от 03.06.2020г.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</si>
</sst>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8"/>
      <name val="Arial Cyr"/>
      <family val="2"/>
      <charset val="204"/>
    </font>
    <font>
      <b/>
      <i/>
      <sz val="11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0" fillId="0" borderId="1" xfId="0" applyBorder="1"/>
    <xf numFmtId="164" fontId="0" fillId="0" borderId="1" xfId="1" applyFont="1" applyBorder="1"/>
    <xf numFmtId="0" fontId="5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9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9"/>
  <sheetViews>
    <sheetView tabSelected="1" view="pageBreakPreview" zoomScale="76" zoomScaleNormal="100" zoomScaleSheetLayoutView="76" workbookViewId="0">
      <selection activeCell="F7" sqref="F7"/>
    </sheetView>
  </sheetViews>
  <sheetFormatPr defaultRowHeight="15"/>
  <cols>
    <col min="1" max="1" width="46.5703125" customWidth="1"/>
    <col min="3" max="3" width="6.85546875" customWidth="1"/>
    <col min="4" max="4" width="14" customWidth="1"/>
    <col min="5" max="5" width="21.7109375" customWidth="1"/>
    <col min="6" max="6" width="13.140625" customWidth="1"/>
    <col min="7" max="7" width="24.85546875" customWidth="1"/>
  </cols>
  <sheetData>
    <row r="2" spans="1:7" ht="104.25" customHeight="1">
      <c r="E2" s="16"/>
      <c r="F2" s="16"/>
      <c r="G2" s="16" t="s">
        <v>74</v>
      </c>
    </row>
    <row r="3" spans="1:7" hidden="1">
      <c r="E3" s="16"/>
      <c r="F3" s="16"/>
      <c r="G3" s="16"/>
    </row>
    <row r="4" spans="1:7" hidden="1">
      <c r="E4" s="16"/>
      <c r="F4" s="16"/>
      <c r="G4" s="16"/>
    </row>
    <row r="5" spans="1:7" ht="0.75" customHeight="1">
      <c r="E5" s="16"/>
      <c r="F5" s="16"/>
      <c r="G5" s="16"/>
    </row>
    <row r="6" spans="1:7" ht="27" customHeight="1">
      <c r="A6" s="14" t="s">
        <v>69</v>
      </c>
      <c r="B6" s="14"/>
      <c r="C6" s="14"/>
      <c r="D6" s="14"/>
      <c r="E6" s="14" t="s">
        <v>72</v>
      </c>
      <c r="F6" s="14"/>
      <c r="G6" s="13"/>
    </row>
    <row r="8" spans="1:7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70</v>
      </c>
    </row>
    <row r="9" spans="1:7">
      <c r="A9" s="2" t="s">
        <v>6</v>
      </c>
      <c r="B9" s="3" t="s">
        <v>7</v>
      </c>
      <c r="C9" s="3"/>
      <c r="D9" s="4">
        <f>D10+D11+D12+D15+D16+D17+D19+D14+D18</f>
        <v>97357.9</v>
      </c>
      <c r="E9" s="4">
        <f>E10+E11+E12+E15+E17+E14+E18+E19</f>
        <v>90208.900000000009</v>
      </c>
      <c r="F9" s="4">
        <f>D9-E9</f>
        <v>7148.9999999999854</v>
      </c>
      <c r="G9" s="4">
        <v>97.2</v>
      </c>
    </row>
    <row r="10" spans="1:7" ht="39">
      <c r="A10" s="5" t="s">
        <v>8</v>
      </c>
      <c r="B10" s="3"/>
      <c r="C10" s="3" t="s">
        <v>9</v>
      </c>
      <c r="D10" s="4">
        <v>1741.5</v>
      </c>
      <c r="E10" s="6">
        <v>1693.1</v>
      </c>
      <c r="F10" s="4">
        <v>48.4</v>
      </c>
      <c r="G10" s="4">
        <v>97.2</v>
      </c>
    </row>
    <row r="11" spans="1:7" ht="51.75">
      <c r="A11" s="5" t="s">
        <v>10</v>
      </c>
      <c r="B11" s="3"/>
      <c r="C11" s="3" t="s">
        <v>11</v>
      </c>
      <c r="D11" s="4">
        <v>4165.9399999999996</v>
      </c>
      <c r="E11" s="4">
        <v>3767.5</v>
      </c>
      <c r="F11" s="4">
        <v>398.4</v>
      </c>
      <c r="G11" s="4">
        <v>90.4</v>
      </c>
    </row>
    <row r="12" spans="1:7" ht="51.75">
      <c r="A12" s="5" t="s">
        <v>12</v>
      </c>
      <c r="B12" s="3"/>
      <c r="C12" s="3" t="s">
        <v>13</v>
      </c>
      <c r="D12" s="4">
        <v>69671.73</v>
      </c>
      <c r="E12" s="4">
        <v>64195</v>
      </c>
      <c r="F12" s="4">
        <v>5476.7</v>
      </c>
      <c r="G12" s="4">
        <v>92</v>
      </c>
    </row>
    <row r="13" spans="1:7">
      <c r="A13" s="7" t="s">
        <v>14</v>
      </c>
      <c r="B13" s="3"/>
      <c r="C13" s="3" t="s">
        <v>15</v>
      </c>
      <c r="D13" s="4"/>
      <c r="E13" s="4"/>
      <c r="F13" s="4"/>
      <c r="G13" s="4"/>
    </row>
    <row r="14" spans="1:7" ht="33.75">
      <c r="A14" s="7" t="s">
        <v>71</v>
      </c>
      <c r="B14" s="3"/>
      <c r="C14" s="3"/>
      <c r="D14" s="4">
        <v>26.23</v>
      </c>
      <c r="E14" s="4">
        <v>26.2</v>
      </c>
      <c r="F14" s="4"/>
      <c r="G14" s="4">
        <v>100</v>
      </c>
    </row>
    <row r="15" spans="1:7" ht="39">
      <c r="A15" s="5" t="s">
        <v>16</v>
      </c>
      <c r="B15" s="3"/>
      <c r="C15" s="3" t="s">
        <v>17</v>
      </c>
      <c r="D15" s="4">
        <v>6180.5</v>
      </c>
      <c r="E15" s="4">
        <v>6165.2</v>
      </c>
      <c r="F15" s="4">
        <v>15.3</v>
      </c>
      <c r="G15" s="4">
        <v>99.8</v>
      </c>
    </row>
    <row r="16" spans="1:7">
      <c r="A16" s="5" t="s">
        <v>18</v>
      </c>
      <c r="B16" s="3"/>
      <c r="C16" s="3" t="s">
        <v>19</v>
      </c>
      <c r="D16" s="4">
        <v>1000</v>
      </c>
      <c r="E16" s="4"/>
      <c r="F16" s="4"/>
      <c r="G16" s="4"/>
    </row>
    <row r="17" spans="1:7">
      <c r="A17" s="5" t="s">
        <v>20</v>
      </c>
      <c r="B17" s="3"/>
      <c r="C17" s="3" t="s">
        <v>21</v>
      </c>
      <c r="D17" s="4">
        <v>14419.7</v>
      </c>
      <c r="E17" s="4">
        <v>14210.8</v>
      </c>
      <c r="F17" s="4">
        <v>208.9</v>
      </c>
      <c r="G17" s="4">
        <v>98.6</v>
      </c>
    </row>
    <row r="18" spans="1:7" ht="26.25">
      <c r="A18" s="5" t="s">
        <v>73</v>
      </c>
      <c r="B18" s="3"/>
      <c r="C18" s="3"/>
      <c r="D18" s="4">
        <v>52.3</v>
      </c>
      <c r="E18" s="4">
        <v>52.3</v>
      </c>
      <c r="F18" s="4"/>
      <c r="G18" s="4">
        <v>100</v>
      </c>
    </row>
    <row r="19" spans="1:7" ht="26.25">
      <c r="A19" s="5" t="s">
        <v>22</v>
      </c>
      <c r="B19" s="3"/>
      <c r="C19" s="3"/>
      <c r="D19" s="4">
        <v>100</v>
      </c>
      <c r="E19" s="4">
        <v>98.8</v>
      </c>
      <c r="F19" s="4">
        <v>1.2</v>
      </c>
      <c r="G19" s="4">
        <v>98.8</v>
      </c>
    </row>
    <row r="20" spans="1:7" ht="26.25">
      <c r="A20" s="2" t="s">
        <v>23</v>
      </c>
      <c r="B20" s="3" t="s">
        <v>11</v>
      </c>
      <c r="C20" s="3"/>
      <c r="D20" s="4"/>
      <c r="E20" s="4"/>
      <c r="F20" s="4"/>
      <c r="G20" s="4"/>
    </row>
    <row r="21" spans="1:7">
      <c r="A21" s="5" t="s">
        <v>24</v>
      </c>
      <c r="B21" s="3"/>
      <c r="C21" s="3" t="s">
        <v>13</v>
      </c>
      <c r="D21" s="4"/>
      <c r="E21" s="4"/>
      <c r="F21" s="4"/>
      <c r="G21" s="4"/>
    </row>
    <row r="22" spans="1:7" ht="39">
      <c r="A22" s="5" t="s">
        <v>25</v>
      </c>
      <c r="B22" s="3"/>
      <c r="C22" s="3" t="s">
        <v>26</v>
      </c>
      <c r="D22" s="4"/>
      <c r="E22" s="4"/>
      <c r="F22" s="4"/>
      <c r="G22" s="4"/>
    </row>
    <row r="23" spans="1:7">
      <c r="A23" s="7" t="s">
        <v>27</v>
      </c>
      <c r="B23" s="3"/>
      <c r="C23" s="3" t="s">
        <v>28</v>
      </c>
      <c r="D23" s="4"/>
      <c r="E23" s="4"/>
      <c r="F23" s="4"/>
      <c r="G23" s="4"/>
    </row>
    <row r="24" spans="1:7">
      <c r="A24" s="2" t="s">
        <v>29</v>
      </c>
      <c r="B24" s="3" t="s">
        <v>13</v>
      </c>
      <c r="C24" s="3"/>
      <c r="D24" s="4"/>
      <c r="E24" s="4"/>
      <c r="F24" s="4"/>
      <c r="G24" s="4"/>
    </row>
    <row r="25" spans="1:7">
      <c r="A25" s="5" t="s">
        <v>30</v>
      </c>
      <c r="B25" s="3"/>
      <c r="C25" s="3" t="s">
        <v>15</v>
      </c>
      <c r="D25" s="4"/>
      <c r="E25" s="4"/>
      <c r="F25" s="4"/>
      <c r="G25" s="4"/>
    </row>
    <row r="26" spans="1:7">
      <c r="A26" s="5" t="s">
        <v>31</v>
      </c>
      <c r="B26" s="3"/>
      <c r="C26" s="3" t="s">
        <v>32</v>
      </c>
      <c r="D26" s="4"/>
      <c r="E26" s="4"/>
      <c r="F26" s="4"/>
      <c r="G26" s="4"/>
    </row>
    <row r="27" spans="1:7">
      <c r="A27" s="5" t="s">
        <v>33</v>
      </c>
      <c r="B27" s="3"/>
      <c r="C27" s="3" t="s">
        <v>26</v>
      </c>
      <c r="D27" s="4"/>
      <c r="E27" s="4"/>
      <c r="F27" s="4"/>
      <c r="G27" s="4"/>
    </row>
    <row r="28" spans="1:7" ht="26.25">
      <c r="A28" s="5" t="s">
        <v>34</v>
      </c>
      <c r="B28" s="3"/>
      <c r="C28" s="3" t="s">
        <v>35</v>
      </c>
      <c r="D28" s="4"/>
      <c r="E28" s="4"/>
      <c r="F28" s="4"/>
      <c r="G28" s="4"/>
    </row>
    <row r="29" spans="1:7">
      <c r="A29" s="2" t="s">
        <v>36</v>
      </c>
      <c r="B29" s="3" t="s">
        <v>15</v>
      </c>
      <c r="C29" s="3"/>
      <c r="D29" s="4"/>
      <c r="E29" s="4"/>
      <c r="F29" s="4"/>
      <c r="G29" s="4"/>
    </row>
    <row r="30" spans="1:7">
      <c r="A30" s="5" t="s">
        <v>37</v>
      </c>
      <c r="B30" s="3"/>
      <c r="C30" s="3" t="s">
        <v>7</v>
      </c>
      <c r="D30" s="4"/>
      <c r="E30" s="4"/>
      <c r="F30" s="4"/>
      <c r="G30" s="4"/>
    </row>
    <row r="31" spans="1:7">
      <c r="A31" s="5" t="s">
        <v>38</v>
      </c>
      <c r="B31" s="3"/>
      <c r="C31" s="3" t="s">
        <v>9</v>
      </c>
      <c r="D31" s="4"/>
      <c r="E31" s="4"/>
      <c r="F31" s="4"/>
      <c r="G31" s="4"/>
    </row>
    <row r="32" spans="1:7">
      <c r="A32" s="5" t="s">
        <v>39</v>
      </c>
      <c r="B32" s="3"/>
      <c r="C32" s="3" t="s">
        <v>11</v>
      </c>
      <c r="D32" s="4"/>
      <c r="E32" s="4"/>
      <c r="F32" s="4"/>
      <c r="G32" s="4"/>
    </row>
    <row r="33" spans="1:7">
      <c r="A33" s="5" t="s">
        <v>40</v>
      </c>
      <c r="B33" s="3"/>
      <c r="C33" s="3" t="s">
        <v>15</v>
      </c>
      <c r="D33" s="4"/>
      <c r="E33" s="4"/>
      <c r="F33" s="4"/>
      <c r="G33" s="4"/>
    </row>
    <row r="34" spans="1:7">
      <c r="A34" s="15" t="s">
        <v>41</v>
      </c>
      <c r="B34" s="3" t="s">
        <v>42</v>
      </c>
      <c r="C34" s="3"/>
      <c r="D34" s="4">
        <v>3035.3</v>
      </c>
      <c r="E34" s="4">
        <f>E37+E38</f>
        <v>2725.1</v>
      </c>
      <c r="F34" s="4">
        <v>310.2</v>
      </c>
      <c r="G34" s="4">
        <v>89.8</v>
      </c>
    </row>
    <row r="35" spans="1:7">
      <c r="A35" s="8" t="s">
        <v>43</v>
      </c>
      <c r="B35" s="3"/>
      <c r="C35" s="3" t="s">
        <v>7</v>
      </c>
      <c r="D35" s="4"/>
      <c r="E35" s="4"/>
      <c r="F35" s="4"/>
      <c r="G35" s="4"/>
    </row>
    <row r="36" spans="1:7">
      <c r="A36" s="5" t="s">
        <v>44</v>
      </c>
      <c r="B36" s="3"/>
      <c r="C36" s="3" t="s">
        <v>9</v>
      </c>
      <c r="D36" s="4"/>
      <c r="E36" s="4"/>
      <c r="F36" s="4"/>
      <c r="G36" s="4"/>
    </row>
    <row r="37" spans="1:7">
      <c r="A37" s="5" t="s">
        <v>45</v>
      </c>
      <c r="B37" s="3"/>
      <c r="C37" s="3" t="s">
        <v>42</v>
      </c>
      <c r="D37" s="4">
        <v>61.7</v>
      </c>
      <c r="E37" s="4">
        <v>61.7</v>
      </c>
      <c r="F37" s="4"/>
      <c r="G37" s="4">
        <v>100</v>
      </c>
    </row>
    <row r="38" spans="1:7">
      <c r="A38" s="5" t="s">
        <v>46</v>
      </c>
      <c r="B38" s="3"/>
      <c r="C38" s="3" t="s">
        <v>26</v>
      </c>
      <c r="D38" s="4">
        <v>2973.6</v>
      </c>
      <c r="E38" s="4">
        <v>2663.4</v>
      </c>
      <c r="F38" s="4">
        <v>310.2</v>
      </c>
      <c r="G38" s="4">
        <v>89.6</v>
      </c>
    </row>
    <row r="39" spans="1:7">
      <c r="A39" s="2" t="s">
        <v>47</v>
      </c>
      <c r="B39" s="3" t="s">
        <v>32</v>
      </c>
      <c r="C39" s="3"/>
      <c r="D39" s="4">
        <v>656</v>
      </c>
      <c r="E39" s="4">
        <v>656</v>
      </c>
      <c r="F39" s="4"/>
      <c r="G39" s="4">
        <v>100</v>
      </c>
    </row>
    <row r="40" spans="1:7">
      <c r="A40" s="5" t="s">
        <v>48</v>
      </c>
      <c r="B40" s="3"/>
      <c r="C40" s="3" t="s">
        <v>7</v>
      </c>
      <c r="D40" s="4"/>
      <c r="E40" s="4"/>
      <c r="F40" s="4"/>
      <c r="G40" s="4"/>
    </row>
    <row r="41" spans="1:7">
      <c r="A41" s="5" t="s">
        <v>49</v>
      </c>
      <c r="B41" s="3"/>
      <c r="C41" s="3" t="s">
        <v>13</v>
      </c>
      <c r="D41" s="4">
        <v>656</v>
      </c>
      <c r="E41" s="4">
        <v>656</v>
      </c>
      <c r="F41" s="4"/>
      <c r="G41" s="4">
        <v>100</v>
      </c>
    </row>
    <row r="42" spans="1:7">
      <c r="A42" s="9" t="s">
        <v>50</v>
      </c>
      <c r="B42" s="3" t="s">
        <v>26</v>
      </c>
      <c r="C42" s="3"/>
      <c r="D42" s="4"/>
      <c r="E42" s="4"/>
      <c r="F42" s="4"/>
      <c r="G42" s="4"/>
    </row>
    <row r="43" spans="1:7">
      <c r="A43" s="10" t="s">
        <v>51</v>
      </c>
      <c r="B43" s="3"/>
      <c r="C43" s="3" t="s">
        <v>9</v>
      </c>
      <c r="D43" s="4"/>
      <c r="E43" s="4"/>
      <c r="F43" s="4"/>
      <c r="G43" s="4"/>
    </row>
    <row r="44" spans="1:7">
      <c r="A44" s="2" t="s">
        <v>52</v>
      </c>
      <c r="B44" s="3" t="s">
        <v>28</v>
      </c>
      <c r="C44" s="3"/>
      <c r="D44" s="4">
        <f>D45+D47</f>
        <v>14753.4</v>
      </c>
      <c r="E44" s="4">
        <f>E45+E47</f>
        <v>14112.6</v>
      </c>
      <c r="F44" s="4">
        <f>D44-E44</f>
        <v>640.79999999999927</v>
      </c>
      <c r="G44" s="4">
        <v>95.7</v>
      </c>
    </row>
    <row r="45" spans="1:7">
      <c r="A45" s="5" t="s">
        <v>53</v>
      </c>
      <c r="B45" s="3"/>
      <c r="C45" s="3" t="s">
        <v>7</v>
      </c>
      <c r="D45" s="4">
        <v>656.4</v>
      </c>
      <c r="E45" s="4">
        <v>656.4</v>
      </c>
      <c r="F45" s="4"/>
      <c r="G45" s="4">
        <v>100</v>
      </c>
    </row>
    <row r="46" spans="1:7">
      <c r="A46" s="5" t="s">
        <v>54</v>
      </c>
      <c r="B46" s="3"/>
      <c r="C46" s="3" t="s">
        <v>11</v>
      </c>
      <c r="D46" s="4"/>
      <c r="E46" s="4"/>
      <c r="F46" s="4"/>
      <c r="G46" s="4"/>
    </row>
    <row r="47" spans="1:7">
      <c r="A47" s="8" t="s">
        <v>55</v>
      </c>
      <c r="B47" s="3"/>
      <c r="C47" s="3" t="s">
        <v>13</v>
      </c>
      <c r="D47" s="4">
        <v>14097</v>
      </c>
      <c r="E47" s="4">
        <v>13456.2</v>
      </c>
      <c r="F47" s="4">
        <f>D47-E47</f>
        <v>640.79999999999927</v>
      </c>
      <c r="G47" s="4">
        <v>95.5</v>
      </c>
    </row>
    <row r="48" spans="1:7">
      <c r="A48" s="5" t="s">
        <v>56</v>
      </c>
      <c r="B48" s="3"/>
      <c r="C48" s="3" t="s">
        <v>17</v>
      </c>
      <c r="D48" s="4"/>
      <c r="E48" s="4"/>
      <c r="F48" s="4"/>
      <c r="G48" s="4"/>
    </row>
    <row r="49" spans="1:7">
      <c r="A49" s="2" t="s">
        <v>57</v>
      </c>
      <c r="B49" s="3" t="s">
        <v>19</v>
      </c>
      <c r="C49" s="3"/>
      <c r="D49" s="4">
        <v>282.3</v>
      </c>
      <c r="E49" s="4">
        <v>282.3</v>
      </c>
      <c r="F49" s="4"/>
      <c r="G49" s="4">
        <v>100</v>
      </c>
    </row>
    <row r="50" spans="1:7">
      <c r="A50" s="11" t="s">
        <v>58</v>
      </c>
      <c r="B50" s="3"/>
      <c r="C50" s="3" t="s">
        <v>7</v>
      </c>
      <c r="D50" s="4"/>
      <c r="E50" s="4"/>
      <c r="F50" s="4"/>
      <c r="G50" s="4"/>
    </row>
    <row r="51" spans="1:7" ht="26.25">
      <c r="A51" s="5" t="s">
        <v>59</v>
      </c>
      <c r="B51" s="3"/>
      <c r="C51" s="3" t="s">
        <v>15</v>
      </c>
      <c r="D51" s="4">
        <v>282.3</v>
      </c>
      <c r="E51" s="4">
        <v>282.3</v>
      </c>
      <c r="F51" s="4"/>
      <c r="G51" s="4">
        <v>100</v>
      </c>
    </row>
    <row r="52" spans="1:7">
      <c r="A52" s="2" t="s">
        <v>60</v>
      </c>
      <c r="B52" s="3" t="s">
        <v>35</v>
      </c>
      <c r="C52" s="3"/>
      <c r="D52" s="4"/>
      <c r="E52" s="4"/>
      <c r="F52" s="4"/>
      <c r="G52" s="4"/>
    </row>
    <row r="53" spans="1:7">
      <c r="A53" s="5" t="s">
        <v>61</v>
      </c>
      <c r="B53" s="3"/>
      <c r="C53" s="3" t="s">
        <v>9</v>
      </c>
      <c r="D53" s="4"/>
      <c r="E53" s="4"/>
      <c r="F53" s="4"/>
      <c r="G53" s="4"/>
    </row>
    <row r="54" spans="1:7" ht="26.25">
      <c r="A54" s="5" t="s">
        <v>62</v>
      </c>
      <c r="B54" s="3" t="s">
        <v>21</v>
      </c>
      <c r="C54" s="3"/>
      <c r="D54" s="4"/>
      <c r="E54" s="4"/>
      <c r="F54" s="4"/>
      <c r="G54" s="4"/>
    </row>
    <row r="55" spans="1:7" ht="26.25">
      <c r="A55" s="5" t="s">
        <v>63</v>
      </c>
      <c r="B55" s="3"/>
      <c r="C55" s="3" t="s">
        <v>7</v>
      </c>
      <c r="D55" s="4"/>
      <c r="E55" s="4"/>
      <c r="F55" s="4"/>
      <c r="G55" s="4"/>
    </row>
    <row r="56" spans="1:7" ht="39">
      <c r="A56" s="2" t="s">
        <v>64</v>
      </c>
      <c r="B56" s="3" t="s">
        <v>65</v>
      </c>
      <c r="C56" s="3"/>
      <c r="D56" s="4"/>
      <c r="E56" s="4"/>
      <c r="F56" s="4"/>
      <c r="G56" s="4"/>
    </row>
    <row r="57" spans="1:7" ht="39">
      <c r="A57" s="5" t="s">
        <v>66</v>
      </c>
      <c r="B57" s="3"/>
      <c r="C57" s="3" t="s">
        <v>7</v>
      </c>
      <c r="D57" s="4"/>
      <c r="E57" s="4"/>
      <c r="F57" s="4"/>
      <c r="G57" s="4"/>
    </row>
    <row r="58" spans="1:7">
      <c r="A58" s="7" t="s">
        <v>67</v>
      </c>
      <c r="B58" s="12"/>
      <c r="C58" s="12" t="s">
        <v>11</v>
      </c>
      <c r="D58" s="4"/>
      <c r="E58" s="4"/>
      <c r="F58" s="4"/>
      <c r="G58" s="4"/>
    </row>
    <row r="59" spans="1:7">
      <c r="A59" s="12" t="s">
        <v>68</v>
      </c>
      <c r="B59" s="12"/>
      <c r="C59" s="12"/>
      <c r="D59" s="4">
        <f>D10+D11+D12+D14+D15+D16+D17+D18+D19+D34+D39+D45+D47+D49</f>
        <v>116084.9</v>
      </c>
      <c r="E59" s="4">
        <f>E10+E11+E12+E14+E15+E17+E18+E19+E37+E38+E39+E44+E49</f>
        <v>107984.90000000001</v>
      </c>
      <c r="F59" s="4">
        <f>F10+F11+F12+F15+F17+F19+F34+F44</f>
        <v>7099.8999999999987</v>
      </c>
      <c r="G59" s="4">
        <v>93</v>
      </c>
    </row>
  </sheetData>
  <pageMargins left="0.7" right="0.7" top="0.75" bottom="0.75" header="0.3" footer="0.3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2020-06-02T09:15:10Z</dcterms:modified>
</cp:coreProperties>
</file>